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ACE\___ULOZIT DOMA\_vikend 2021-08-14\"/>
    </mc:Choice>
  </mc:AlternateContent>
  <xr:revisionPtr revIDLastSave="0" documentId="13_ncr:1_{BC0825CD-D73B-4B57-9B88-9FA449F93C80}" xr6:coauthVersionLast="47" xr6:coauthVersionMax="47" xr10:uidLastSave="{00000000-0000-0000-0000-000000000000}"/>
  <bookViews>
    <workbookView xWindow="11724" yWindow="12" windowWidth="11256" windowHeight="12228" tabRatio="603" xr2:uid="{00000000-000D-0000-FFFF-FFFF00000000}"/>
  </bookViews>
  <sheets>
    <sheet name="Export_Output" sheetId="1" r:id="rId1"/>
  </sheets>
  <definedNames>
    <definedName name="_xlnm.Database">Export_Output!$A$3:$G$20</definedName>
    <definedName name="_xlnm.Print_Titles" localSheetId="0">Export_Output!$1:$2</definedName>
    <definedName name="_xlnm.Print_Area" localSheetId="0">Export_Output!$A$1:$R$57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5" i="1" l="1"/>
  <c r="K34" i="1"/>
  <c r="K19" i="1"/>
  <c r="K15" i="1"/>
  <c r="M55" i="1" l="1"/>
  <c r="L55" i="1"/>
  <c r="J55" i="1"/>
  <c r="I55" i="1"/>
  <c r="H55" i="1"/>
  <c r="G55" i="1"/>
  <c r="F55" i="1"/>
  <c r="E55" i="1"/>
  <c r="D55" i="1"/>
  <c r="M42" i="1"/>
  <c r="L42" i="1"/>
  <c r="K42" i="1"/>
  <c r="K57" i="1" s="1"/>
  <c r="J42" i="1"/>
  <c r="I42" i="1"/>
  <c r="H42" i="1"/>
  <c r="G42" i="1"/>
  <c r="F42" i="1"/>
  <c r="E42" i="1"/>
  <c r="D42" i="1"/>
  <c r="M38" i="1"/>
  <c r="L38" i="1"/>
  <c r="K38" i="1"/>
  <c r="I38" i="1"/>
  <c r="H38" i="1"/>
  <c r="G38" i="1"/>
  <c r="F38" i="1"/>
  <c r="J38" i="1"/>
  <c r="E38" i="1"/>
  <c r="D38" i="1"/>
  <c r="M34" i="1"/>
  <c r="L34" i="1"/>
  <c r="J34" i="1"/>
  <c r="I34" i="1"/>
  <c r="H34" i="1"/>
  <c r="G34" i="1"/>
  <c r="F34" i="1"/>
  <c r="E34" i="1"/>
  <c r="D34" i="1"/>
  <c r="L19" i="1"/>
  <c r="J19" i="1"/>
  <c r="I19" i="1"/>
  <c r="F19" i="1"/>
  <c r="E19" i="1"/>
  <c r="D19" i="1"/>
  <c r="E15" i="1"/>
  <c r="D15" i="1"/>
  <c r="M15" i="1"/>
  <c r="M57" i="1" s="1"/>
  <c r="L15" i="1"/>
  <c r="J15" i="1"/>
  <c r="I15" i="1"/>
  <c r="H15" i="1"/>
  <c r="G15" i="1"/>
  <c r="F15" i="1"/>
  <c r="J57" i="1" l="1"/>
  <c r="I57" i="1"/>
  <c r="D57" i="1"/>
  <c r="E57" i="1"/>
  <c r="L57" i="1"/>
  <c r="H57" i="1"/>
  <c r="G57" i="1"/>
  <c r="D40" i="1"/>
  <c r="D17" i="1"/>
  <c r="D18" i="1"/>
  <c r="D4" i="1"/>
  <c r="D6" i="1" l="1"/>
  <c r="D45" i="1" l="1"/>
  <c r="D46" i="1"/>
  <c r="D47" i="1"/>
  <c r="D48" i="1"/>
  <c r="D49" i="1"/>
  <c r="D50" i="1"/>
  <c r="D51" i="1"/>
  <c r="D52" i="1"/>
  <c r="D53" i="1"/>
  <c r="D44" i="1"/>
  <c r="D37" i="1"/>
  <c r="D36" i="1"/>
  <c r="D22" i="1"/>
  <c r="D23" i="1"/>
  <c r="D24" i="1"/>
  <c r="D25" i="1"/>
  <c r="D26" i="1"/>
  <c r="D27" i="1"/>
  <c r="D28" i="1"/>
  <c r="D29" i="1"/>
  <c r="D30" i="1"/>
  <c r="D31" i="1"/>
  <c r="D32" i="1"/>
  <c r="D33" i="1"/>
  <c r="D21" i="1"/>
  <c r="G19" i="1"/>
  <c r="H19" i="1"/>
  <c r="M19" i="1"/>
  <c r="D7" i="1"/>
  <c r="D8" i="1"/>
  <c r="D9" i="1"/>
  <c r="D10" i="1"/>
  <c r="D11" i="1"/>
  <c r="D12" i="1"/>
  <c r="D13" i="1"/>
  <c r="F57" i="1" l="1"/>
</calcChain>
</file>

<file path=xl/sharedStrings.xml><?xml version="1.0" encoding="utf-8"?>
<sst xmlns="http://schemas.openxmlformats.org/spreadsheetml/2006/main" count="164" uniqueCount="116">
  <si>
    <t>orná půda</t>
  </si>
  <si>
    <t>ozn. plochy</t>
  </si>
  <si>
    <t>zahrady</t>
  </si>
  <si>
    <t>I.</t>
  </si>
  <si>
    <t>II.</t>
  </si>
  <si>
    <t>III.</t>
  </si>
  <si>
    <t>IV.</t>
  </si>
  <si>
    <t>V.</t>
  </si>
  <si>
    <t>ovocný sad</t>
  </si>
  <si>
    <t>ZPF01</t>
  </si>
  <si>
    <t>ZPF02</t>
  </si>
  <si>
    <t>ZPF03</t>
  </si>
  <si>
    <t>ZPF04</t>
  </si>
  <si>
    <t>ZPF05</t>
  </si>
  <si>
    <t>ZPF06</t>
  </si>
  <si>
    <t>ZPF07</t>
  </si>
  <si>
    <t>ZPF08</t>
  </si>
  <si>
    <t>ZPF09</t>
  </si>
  <si>
    <t>ZPF10</t>
  </si>
  <si>
    <t>ZPF11</t>
  </si>
  <si>
    <t>ZPF12</t>
  </si>
  <si>
    <t>ZPF13</t>
  </si>
  <si>
    <t>ZPF14</t>
  </si>
  <si>
    <t>ZPF15</t>
  </si>
  <si>
    <t>ZPF16</t>
  </si>
  <si>
    <t>ZPF17</t>
  </si>
  <si>
    <t>ZPF18</t>
  </si>
  <si>
    <t>ZPF19</t>
  </si>
  <si>
    <t>ZPF20</t>
  </si>
  <si>
    <t>ZPF21</t>
  </si>
  <si>
    <t>ZPF22</t>
  </si>
  <si>
    <t>ZPF23</t>
  </si>
  <si>
    <t>ZPF24</t>
  </si>
  <si>
    <t>ZPF25</t>
  </si>
  <si>
    <t>ZPF26</t>
  </si>
  <si>
    <t>ZPF27</t>
  </si>
  <si>
    <t>ZPF28</t>
  </si>
  <si>
    <t>ZPF29</t>
  </si>
  <si>
    <t>ZPF30</t>
  </si>
  <si>
    <t>ZPF31</t>
  </si>
  <si>
    <t>ZPF32</t>
  </si>
  <si>
    <t>ZPF33</t>
  </si>
  <si>
    <t>ZPF34</t>
  </si>
  <si>
    <t>ZPF35</t>
  </si>
  <si>
    <t>ZPF36</t>
  </si>
  <si>
    <t>ZPF37</t>
  </si>
  <si>
    <t>ZPF38</t>
  </si>
  <si>
    <t>ZPF39</t>
  </si>
  <si>
    <t>ZPF40</t>
  </si>
  <si>
    <t>050-Z</t>
  </si>
  <si>
    <t>číslo lokality záboru ZPF</t>
  </si>
  <si>
    <t>Bydlení celkem</t>
  </si>
  <si>
    <t>TTP</t>
  </si>
  <si>
    <t>Občanské vybavení celkem</t>
  </si>
  <si>
    <t>Veřejná prostranství celkem</t>
  </si>
  <si>
    <t>Plochy přírodní celkem</t>
  </si>
  <si>
    <t>Zábory ZPF celkem</t>
  </si>
  <si>
    <t>001-Z</t>
  </si>
  <si>
    <t>011-Z</t>
  </si>
  <si>
    <t>015-Z</t>
  </si>
  <si>
    <t>051-Z</t>
  </si>
  <si>
    <t>navržené  využití plochy</t>
  </si>
  <si>
    <t>souhrn výměry záboru ZPF [ha]</t>
  </si>
  <si>
    <t>výměra záboru ZPF podle kultur [ha]</t>
  </si>
  <si>
    <t>výměra záboru ZPF podle tříd ochrany [ha]</t>
  </si>
  <si>
    <t>odhad výměry záboru, na které bude provedena rekultivace na ZPF</t>
  </si>
  <si>
    <t>informace 
o existenci závlah</t>
  </si>
  <si>
    <t>informace 
o existenci odvodnění</t>
  </si>
  <si>
    <t>informace 
o existenci staveb k ochraně před erozní činností vody</t>
  </si>
  <si>
    <t>ano</t>
  </si>
  <si>
    <t>BP – bydlení příměstské</t>
  </si>
  <si>
    <t>OS – sport</t>
  </si>
  <si>
    <t>PV – veřejná prostranství</t>
  </si>
  <si>
    <t>NK – krajinná zeleň</t>
  </si>
  <si>
    <t>002-Z</t>
  </si>
  <si>
    <t>003b-Z</t>
  </si>
  <si>
    <t>004-Z</t>
  </si>
  <si>
    <t>013b-Z</t>
  </si>
  <si>
    <t>014b-Z</t>
  </si>
  <si>
    <t>016b-Z</t>
  </si>
  <si>
    <t>017-Z</t>
  </si>
  <si>
    <t>BV – bydlení venkovské</t>
  </si>
  <si>
    <t>030c-Z</t>
  </si>
  <si>
    <t>040-P</t>
  </si>
  <si>
    <t>052-Z</t>
  </si>
  <si>
    <t>053-Z</t>
  </si>
  <si>
    <t>054-Z</t>
  </si>
  <si>
    <t>055-Z</t>
  </si>
  <si>
    <t>056-Z</t>
  </si>
  <si>
    <t>057-Z</t>
  </si>
  <si>
    <t>058-Z</t>
  </si>
  <si>
    <t>059b-Z</t>
  </si>
  <si>
    <t>060b-Z</t>
  </si>
  <si>
    <t>061b-Z</t>
  </si>
  <si>
    <t>063-Z</t>
  </si>
  <si>
    <t>Výroba a skladování celkem</t>
  </si>
  <si>
    <t>120-Z</t>
  </si>
  <si>
    <t>130b-Z</t>
  </si>
  <si>
    <t>VD – výroba drobná a řemeslná</t>
  </si>
  <si>
    <t xml:space="preserve">VZ – výroba zemědělská </t>
  </si>
  <si>
    <t>140-Z</t>
  </si>
  <si>
    <t>ZO – zahrady obytné</t>
  </si>
  <si>
    <t>Plochy zeleně celkem</t>
  </si>
  <si>
    <t>530-K</t>
  </si>
  <si>
    <t>535-K</t>
  </si>
  <si>
    <t>536b-K</t>
  </si>
  <si>
    <t>537b-K</t>
  </si>
  <si>
    <t>539-K</t>
  </si>
  <si>
    <t>540-K</t>
  </si>
  <si>
    <t>552-K</t>
  </si>
  <si>
    <t>553-K</t>
  </si>
  <si>
    <t>554-K</t>
  </si>
  <si>
    <t>555-K</t>
  </si>
  <si>
    <t>vymezení plochy v platné ÚPD</t>
  </si>
  <si>
    <t>OH – hřbitovy</t>
  </si>
  <si>
    <t>plocha vypuštěna po společném jednání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</si>
</sst>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0"/>
    <numFmt numFmtId="165" formatCode="0.000"/>
    <numFmt numFmtId="166" formatCode="0.00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9"/>
      <color rgb="FFFF0000"/>
      <name val="Calibri"/>
      <family val="2"/>
      <charset val="238"/>
      <scheme val="minor"/>
    </font>
    <font>
      <i/>
      <sz val="9"/>
      <color theme="0" tint="-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BD4B5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7">
    <xf numFmtId="0" fontId="0" fillId="0" borderId="0" xfId="0"/>
    <xf numFmtId="1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1" fontId="19" fillId="0" borderId="0" xfId="0" applyNumberFormat="1" applyFont="1" applyAlignment="1">
      <alignment horizontal="left"/>
    </xf>
    <xf numFmtId="166" fontId="19" fillId="0" borderId="0" xfId="0" applyNumberFormat="1" applyFont="1" applyAlignment="1">
      <alignment horizontal="right"/>
    </xf>
    <xf numFmtId="0" fontId="19" fillId="0" borderId="0" xfId="0" applyFont="1"/>
    <xf numFmtId="165" fontId="18" fillId="33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left"/>
    </xf>
    <xf numFmtId="1" fontId="19" fillId="0" borderId="10" xfId="0" applyNumberFormat="1" applyFont="1" applyBorder="1" applyAlignment="1">
      <alignment horizontal="left"/>
    </xf>
    <xf numFmtId="166" fontId="19" fillId="0" borderId="10" xfId="0" applyNumberFormat="1" applyFont="1" applyBorder="1" applyAlignment="1">
      <alignment horizontal="right"/>
    </xf>
    <xf numFmtId="166" fontId="20" fillId="33" borderId="10" xfId="0" applyNumberFormat="1" applyFont="1" applyFill="1" applyBorder="1" applyAlignment="1">
      <alignment horizontal="right"/>
    </xf>
    <xf numFmtId="166" fontId="21" fillId="34" borderId="10" xfId="0" applyNumberFormat="1" applyFont="1" applyFill="1" applyBorder="1" applyAlignment="1"/>
    <xf numFmtId="0" fontId="19" fillId="0" borderId="10" xfId="0" applyFont="1" applyFill="1" applyBorder="1" applyAlignment="1">
      <alignment horizontal="left"/>
    </xf>
    <xf numFmtId="1" fontId="19" fillId="0" borderId="10" xfId="0" applyNumberFormat="1" applyFont="1" applyFill="1" applyBorder="1" applyAlignment="1">
      <alignment horizontal="left"/>
    </xf>
    <xf numFmtId="166" fontId="19" fillId="0" borderId="10" xfId="0" applyNumberFormat="1" applyFont="1" applyFill="1" applyBorder="1" applyAlignment="1">
      <alignment horizontal="right"/>
    </xf>
    <xf numFmtId="164" fontId="19" fillId="0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left"/>
    </xf>
    <xf numFmtId="0" fontId="19" fillId="0" borderId="16" xfId="0" applyFont="1" applyBorder="1" applyAlignment="1">
      <alignment horizontal="center"/>
    </xf>
    <xf numFmtId="166" fontId="19" fillId="0" borderId="10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0" xfId="0" applyFont="1" applyAlignment="1"/>
    <xf numFmtId="166" fontId="20" fillId="33" borderId="10" xfId="0" applyNumberFormat="1" applyFont="1" applyFill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0" fontId="24" fillId="0" borderId="0" xfId="0" applyFont="1"/>
    <xf numFmtId="1" fontId="24" fillId="0" borderId="10" xfId="0" applyNumberFormat="1" applyFont="1" applyFill="1" applyBorder="1" applyAlignment="1">
      <alignment horizontal="left"/>
    </xf>
    <xf numFmtId="166" fontId="24" fillId="0" borderId="10" xfId="0" applyNumberFormat="1" applyFont="1" applyFill="1" applyBorder="1" applyAlignment="1">
      <alignment horizontal="right"/>
    </xf>
    <xf numFmtId="166" fontId="24" fillId="0" borderId="10" xfId="0" applyNumberFormat="1" applyFont="1" applyFill="1" applyBorder="1" applyAlignment="1">
      <alignment horizontal="center"/>
    </xf>
    <xf numFmtId="165" fontId="18" fillId="33" borderId="16" xfId="0" applyNumberFormat="1" applyFont="1" applyFill="1" applyBorder="1" applyAlignment="1">
      <alignment horizontal="center" wrapText="1"/>
    </xf>
    <xf numFmtId="165" fontId="18" fillId="33" borderId="14" xfId="0" applyNumberFormat="1" applyFont="1" applyFill="1" applyBorder="1" applyAlignment="1">
      <alignment horizontal="center" wrapText="1"/>
    </xf>
    <xf numFmtId="165" fontId="18" fillId="33" borderId="15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165" fontId="18" fillId="33" borderId="10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165" fontId="18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2" fontId="20" fillId="33" borderId="11" xfId="0" applyNumberFormat="1" applyFont="1" applyFill="1" applyBorder="1" applyAlignment="1"/>
    <xf numFmtId="2" fontId="20" fillId="33" borderId="12" xfId="0" applyNumberFormat="1" applyFont="1" applyFill="1" applyBorder="1" applyAlignment="1"/>
    <xf numFmtId="2" fontId="20" fillId="33" borderId="13" xfId="0" applyNumberFormat="1" applyFont="1" applyFill="1" applyBorder="1" applyAlignment="1"/>
    <xf numFmtId="2" fontId="20" fillId="33" borderId="10" xfId="0" applyNumberFormat="1" applyFont="1" applyFill="1" applyBorder="1" applyAlignment="1"/>
    <xf numFmtId="0" fontId="0" fillId="33" borderId="10" xfId="0" applyFill="1" applyBorder="1" applyAlignment="1"/>
    <xf numFmtId="1" fontId="21" fillId="34" borderId="11" xfId="0" applyNumberFormat="1" applyFont="1" applyFill="1" applyBorder="1" applyAlignment="1"/>
    <xf numFmtId="0" fontId="22" fillId="0" borderId="12" xfId="0" applyFont="1" applyBorder="1" applyAlignment="1"/>
    <xf numFmtId="0" fontId="22" fillId="0" borderId="13" xfId="0" applyFont="1" applyBorder="1" applyAlignment="1"/>
    <xf numFmtId="0" fontId="25" fillId="0" borderId="10" xfId="0" applyFont="1" applyFill="1" applyBorder="1" applyAlignment="1">
      <alignment horizontal="left"/>
    </xf>
    <xf numFmtId="1" fontId="25" fillId="0" borderId="10" xfId="0" applyNumberFormat="1" applyFont="1" applyBorder="1" applyAlignment="1">
      <alignment horizontal="left"/>
    </xf>
    <xf numFmtId="166" fontId="25" fillId="0" borderId="10" xfId="0" applyNumberFormat="1" applyFont="1" applyBorder="1" applyAlignment="1">
      <alignment horizontal="right"/>
    </xf>
    <xf numFmtId="166" fontId="25" fillId="0" borderId="10" xfId="0" applyNumberFormat="1" applyFont="1" applyBorder="1" applyAlignment="1">
      <alignment horizontal="center"/>
    </xf>
    <xf numFmtId="0" fontId="25" fillId="0" borderId="0" xfId="0" applyFont="1"/>
    <xf numFmtId="0" fontId="26" fillId="0" borderId="10" xfId="0" applyFont="1" applyFill="1" applyBorder="1" applyAlignment="1">
      <alignment horizontal="left"/>
    </xf>
    <xf numFmtId="1" fontId="26" fillId="0" borderId="10" xfId="0" applyNumberFormat="1" applyFont="1" applyFill="1" applyBorder="1" applyAlignment="1">
      <alignment horizontal="left"/>
    </xf>
    <xf numFmtId="166" fontId="26" fillId="0" borderId="10" xfId="0" applyNumberFormat="1" applyFont="1" applyFill="1" applyBorder="1" applyAlignment="1">
      <alignment horizontal="right"/>
    </xf>
    <xf numFmtId="164" fontId="26" fillId="0" borderId="10" xfId="0" applyNumberFormat="1" applyFont="1" applyFill="1" applyBorder="1" applyAlignment="1">
      <alignment horizontal="center"/>
    </xf>
    <xf numFmtId="166" fontId="26" fillId="0" borderId="10" xfId="0" applyNumberFormat="1" applyFont="1" applyFill="1" applyBorder="1" applyAlignment="1">
      <alignment horizontal="center"/>
    </xf>
    <xf numFmtId="0" fontId="26" fillId="0" borderId="0" xfId="0" applyFont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FBD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topLeftCell="D1" zoomScaleNormal="100" zoomScalePageLayoutView="115" workbookViewId="0">
      <selection activeCell="M64" sqref="M64"/>
    </sheetView>
  </sheetViews>
  <sheetFormatPr defaultRowHeight="14.4" x14ac:dyDescent="0.3"/>
  <cols>
    <col min="1" max="1" width="8.88671875" style="1" customWidth="1"/>
    <col min="2" max="2" width="8" style="1" customWidth="1"/>
    <col min="3" max="3" width="34.109375" style="1" customWidth="1"/>
    <col min="4" max="4" width="10.33203125" style="2" customWidth="1"/>
    <col min="5" max="13" width="8.44140625" style="2" customWidth="1"/>
    <col min="14" max="14" width="13.109375" style="2" customWidth="1"/>
    <col min="15" max="16" width="8.6640625" style="2" customWidth="1"/>
    <col min="17" max="18" width="14.109375" style="2" customWidth="1"/>
  </cols>
  <sheetData>
    <row r="1" spans="1:18" ht="30" customHeight="1" x14ac:dyDescent="0.3">
      <c r="A1" s="32" t="s">
        <v>50</v>
      </c>
      <c r="B1" s="32" t="s">
        <v>1</v>
      </c>
      <c r="C1" s="32" t="s">
        <v>61</v>
      </c>
      <c r="D1" s="34" t="s">
        <v>62</v>
      </c>
      <c r="E1" s="36" t="s">
        <v>63</v>
      </c>
      <c r="F1" s="37"/>
      <c r="G1" s="37"/>
      <c r="H1" s="37"/>
      <c r="I1" s="36" t="s">
        <v>64</v>
      </c>
      <c r="J1" s="37"/>
      <c r="K1" s="37"/>
      <c r="L1" s="37"/>
      <c r="M1" s="37"/>
      <c r="N1" s="30" t="s">
        <v>65</v>
      </c>
      <c r="O1" s="29" t="s">
        <v>66</v>
      </c>
      <c r="P1" s="29" t="s">
        <v>67</v>
      </c>
      <c r="Q1" s="29" t="s">
        <v>68</v>
      </c>
      <c r="R1" s="29" t="s">
        <v>113</v>
      </c>
    </row>
    <row r="2" spans="1:18" ht="19.5" customHeight="1" x14ac:dyDescent="0.3">
      <c r="A2" s="33"/>
      <c r="B2" s="33"/>
      <c r="C2" s="33"/>
      <c r="D2" s="35"/>
      <c r="E2" s="7" t="s">
        <v>0</v>
      </c>
      <c r="F2" s="7" t="s">
        <v>52</v>
      </c>
      <c r="G2" s="7" t="s">
        <v>2</v>
      </c>
      <c r="H2" s="7" t="s">
        <v>8</v>
      </c>
      <c r="I2" s="7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31"/>
      <c r="O2" s="29"/>
      <c r="P2" s="29"/>
      <c r="Q2" s="29"/>
      <c r="R2" s="29"/>
    </row>
    <row r="3" spans="1:18" ht="5.25" customHeight="1" x14ac:dyDescent="0.3">
      <c r="A3" s="3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1"/>
      <c r="Q3" s="6"/>
      <c r="R3" s="6"/>
    </row>
    <row r="4" spans="1:18" s="6" customFormat="1" ht="12" x14ac:dyDescent="0.25">
      <c r="A4" s="13" t="s">
        <v>9</v>
      </c>
      <c r="B4" s="14" t="s">
        <v>57</v>
      </c>
      <c r="C4" s="14" t="s">
        <v>81</v>
      </c>
      <c r="D4" s="15">
        <f>SUM(E4:H4)</f>
        <v>0.16956599999999999</v>
      </c>
      <c r="E4" s="15">
        <v>0.16956599999999999</v>
      </c>
      <c r="F4" s="15"/>
      <c r="G4" s="15"/>
      <c r="H4" s="15"/>
      <c r="I4" s="15"/>
      <c r="J4" s="15">
        <v>0.16956599999999999</v>
      </c>
      <c r="K4" s="15"/>
      <c r="L4" s="15"/>
      <c r="M4" s="15"/>
      <c r="N4" s="15"/>
      <c r="O4" s="16"/>
      <c r="P4" s="19"/>
      <c r="Q4" s="15"/>
      <c r="R4" s="15"/>
    </row>
    <row r="5" spans="1:18" s="56" customFormat="1" ht="12" x14ac:dyDescent="0.25">
      <c r="A5" s="51" t="s">
        <v>10</v>
      </c>
      <c r="B5" s="52" t="s">
        <v>74</v>
      </c>
      <c r="C5" s="52" t="s">
        <v>81</v>
      </c>
      <c r="D5" s="53">
        <v>1.0921000000000001</v>
      </c>
      <c r="E5" s="53">
        <v>1.0921000000000001</v>
      </c>
      <c r="F5" s="53"/>
      <c r="G5" s="53"/>
      <c r="H5" s="53"/>
      <c r="I5" s="53"/>
      <c r="J5" s="53"/>
      <c r="K5" s="53"/>
      <c r="L5" s="53">
        <v>1.0921000000000001</v>
      </c>
      <c r="M5" s="53"/>
      <c r="N5" s="53"/>
      <c r="O5" s="54"/>
      <c r="P5" s="55"/>
      <c r="Q5" s="53"/>
      <c r="R5" s="53"/>
    </row>
    <row r="6" spans="1:18" s="6" customFormat="1" ht="12" x14ac:dyDescent="0.25">
      <c r="A6" s="13" t="s">
        <v>11</v>
      </c>
      <c r="B6" s="14" t="s">
        <v>75</v>
      </c>
      <c r="C6" s="14" t="s">
        <v>81</v>
      </c>
      <c r="D6" s="15">
        <f>SUM(E6:H6)</f>
        <v>1.4005780000000001</v>
      </c>
      <c r="E6" s="15">
        <v>1.4005780000000001</v>
      </c>
      <c r="F6" s="15"/>
      <c r="G6" s="15"/>
      <c r="H6" s="15"/>
      <c r="I6" s="15">
        <v>1.4005780000000001</v>
      </c>
      <c r="J6" s="15"/>
      <c r="K6" s="15"/>
      <c r="L6" s="15"/>
      <c r="M6" s="15"/>
      <c r="N6" s="15"/>
      <c r="O6" s="16"/>
      <c r="P6" s="19"/>
      <c r="Q6" s="15"/>
      <c r="R6" s="15"/>
    </row>
    <row r="7" spans="1:18" s="6" customFormat="1" ht="12" x14ac:dyDescent="0.25">
      <c r="A7" s="13" t="s">
        <v>12</v>
      </c>
      <c r="B7" s="14" t="s">
        <v>76</v>
      </c>
      <c r="C7" s="14" t="s">
        <v>81</v>
      </c>
      <c r="D7" s="15">
        <f t="shared" ref="D7:D14" si="0">SUM(E7:H7)</f>
        <v>0.76077700000000004</v>
      </c>
      <c r="E7" s="15">
        <v>0.76077700000000004</v>
      </c>
      <c r="F7" s="15"/>
      <c r="G7" s="15"/>
      <c r="H7" s="15"/>
      <c r="I7" s="15">
        <v>0.76077700000000004</v>
      </c>
      <c r="J7" s="15"/>
      <c r="K7" s="15"/>
      <c r="L7" s="15"/>
      <c r="M7" s="15"/>
      <c r="N7" s="15"/>
      <c r="O7" s="15"/>
      <c r="P7" s="19"/>
      <c r="Q7" s="15"/>
      <c r="R7" s="15"/>
    </row>
    <row r="8" spans="1:18" s="6" customFormat="1" ht="12" x14ac:dyDescent="0.25">
      <c r="A8" s="13" t="s">
        <v>13</v>
      </c>
      <c r="B8" s="14" t="s">
        <v>58</v>
      </c>
      <c r="C8" s="14" t="s">
        <v>70</v>
      </c>
      <c r="D8" s="15">
        <f t="shared" si="0"/>
        <v>0.436805</v>
      </c>
      <c r="E8" s="15">
        <v>0.436805</v>
      </c>
      <c r="F8" s="15"/>
      <c r="G8" s="15"/>
      <c r="H8" s="15"/>
      <c r="I8" s="15"/>
      <c r="J8" s="15"/>
      <c r="K8" s="15"/>
      <c r="L8" s="15">
        <v>0.436805</v>
      </c>
      <c r="M8" s="15"/>
      <c r="N8" s="15"/>
      <c r="O8" s="15"/>
      <c r="P8" s="19"/>
      <c r="Q8" s="15"/>
      <c r="R8" s="15"/>
    </row>
    <row r="9" spans="1:18" s="6" customFormat="1" ht="12" x14ac:dyDescent="0.25">
      <c r="A9" s="13" t="s">
        <v>14</v>
      </c>
      <c r="B9" s="14" t="s">
        <v>77</v>
      </c>
      <c r="C9" s="14" t="s">
        <v>70</v>
      </c>
      <c r="D9" s="15">
        <f t="shared" si="0"/>
        <v>0.53548599999999991</v>
      </c>
      <c r="E9" s="15">
        <v>0.53548599999999991</v>
      </c>
      <c r="F9" s="15"/>
      <c r="G9" s="15"/>
      <c r="H9" s="15"/>
      <c r="I9" s="15"/>
      <c r="J9" s="15"/>
      <c r="K9" s="15">
        <v>0.50990899999999995</v>
      </c>
      <c r="L9" s="15">
        <v>2.5576999999999999E-2</v>
      </c>
      <c r="M9" s="15"/>
      <c r="N9" s="15"/>
      <c r="O9" s="15"/>
      <c r="P9" s="19"/>
      <c r="Q9" s="15"/>
      <c r="R9" s="15"/>
    </row>
    <row r="10" spans="1:18" s="6" customFormat="1" ht="12" x14ac:dyDescent="0.25">
      <c r="A10" s="13" t="s">
        <v>15</v>
      </c>
      <c r="B10" s="14" t="s">
        <v>78</v>
      </c>
      <c r="C10" s="14" t="s">
        <v>70</v>
      </c>
      <c r="D10" s="15">
        <f t="shared" si="0"/>
        <v>2.5967E-2</v>
      </c>
      <c r="E10" s="15">
        <v>2.5967E-2</v>
      </c>
      <c r="F10" s="15"/>
      <c r="G10" s="15"/>
      <c r="H10" s="15"/>
      <c r="I10" s="15"/>
      <c r="J10" s="15"/>
      <c r="K10" s="15">
        <v>2.5967E-2</v>
      </c>
      <c r="L10" s="15"/>
      <c r="M10" s="15"/>
      <c r="N10" s="15"/>
      <c r="O10" s="15"/>
      <c r="P10" s="19"/>
      <c r="Q10" s="15"/>
      <c r="R10" s="15"/>
    </row>
    <row r="11" spans="1:18" s="6" customFormat="1" ht="12" x14ac:dyDescent="0.25">
      <c r="A11" s="13" t="s">
        <v>16</v>
      </c>
      <c r="B11" s="14" t="s">
        <v>59</v>
      </c>
      <c r="C11" s="14" t="s">
        <v>70</v>
      </c>
      <c r="D11" s="15">
        <f t="shared" si="0"/>
        <v>0.892957</v>
      </c>
      <c r="E11" s="15">
        <v>0.892957</v>
      </c>
      <c r="F11" s="15"/>
      <c r="G11" s="15"/>
      <c r="H11" s="15"/>
      <c r="I11" s="15">
        <v>0.892957</v>
      </c>
      <c r="J11" s="15"/>
      <c r="K11" s="15"/>
      <c r="L11" s="15"/>
      <c r="M11" s="15"/>
      <c r="N11" s="15"/>
      <c r="O11" s="15"/>
      <c r="P11" s="19" t="s">
        <v>69</v>
      </c>
      <c r="Q11" s="15"/>
      <c r="R11" s="15"/>
    </row>
    <row r="12" spans="1:18" s="6" customFormat="1" ht="12" x14ac:dyDescent="0.25">
      <c r="A12" s="13" t="s">
        <v>17</v>
      </c>
      <c r="B12" s="14" t="s">
        <v>79</v>
      </c>
      <c r="C12" s="14" t="s">
        <v>70</v>
      </c>
      <c r="D12" s="15">
        <f t="shared" si="0"/>
        <v>0.80955500000000002</v>
      </c>
      <c r="E12" s="15">
        <v>0.80955500000000002</v>
      </c>
      <c r="F12" s="15"/>
      <c r="G12" s="15"/>
      <c r="H12" s="15"/>
      <c r="I12" s="15"/>
      <c r="J12" s="15"/>
      <c r="K12" s="15"/>
      <c r="L12" s="15">
        <v>0.80955500000000002</v>
      </c>
      <c r="M12" s="15"/>
      <c r="N12" s="15"/>
      <c r="O12" s="15"/>
      <c r="P12" s="19" t="s">
        <v>69</v>
      </c>
      <c r="Q12" s="15"/>
      <c r="R12" s="15"/>
    </row>
    <row r="13" spans="1:18" s="6" customFormat="1" ht="12" x14ac:dyDescent="0.25">
      <c r="A13" s="13" t="s">
        <v>18</v>
      </c>
      <c r="B13" s="14" t="s">
        <v>80</v>
      </c>
      <c r="C13" s="14" t="s">
        <v>70</v>
      </c>
      <c r="D13" s="15">
        <f t="shared" si="0"/>
        <v>0.92900799999999994</v>
      </c>
      <c r="E13" s="15">
        <v>0.92900799999999994</v>
      </c>
      <c r="F13" s="15"/>
      <c r="G13" s="15"/>
      <c r="H13" s="15"/>
      <c r="I13" s="15"/>
      <c r="J13" s="15"/>
      <c r="K13" s="15"/>
      <c r="L13" s="15">
        <v>0.92900799999999994</v>
      </c>
      <c r="M13" s="15"/>
      <c r="N13" s="15"/>
      <c r="O13" s="15"/>
      <c r="P13" s="19"/>
      <c r="Q13" s="15"/>
      <c r="R13" s="15"/>
    </row>
    <row r="14" spans="1:18" s="25" customFormat="1" ht="12" x14ac:dyDescent="0.25">
      <c r="A14" s="46" t="s">
        <v>19</v>
      </c>
      <c r="B14" s="47" t="s">
        <v>115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7"/>
      <c r="R14" s="27"/>
    </row>
    <row r="15" spans="1:18" s="6" customFormat="1" x14ac:dyDescent="0.3">
      <c r="A15" s="41" t="s">
        <v>51</v>
      </c>
      <c r="B15" s="42"/>
      <c r="C15" s="42"/>
      <c r="D15" s="11">
        <f t="shared" ref="D15:M15" si="1">SUM(D3:D14)</f>
        <v>7.0527990000000003</v>
      </c>
      <c r="E15" s="11">
        <f t="shared" si="1"/>
        <v>7.0527990000000003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3.0543120000000004</v>
      </c>
      <c r="J15" s="11">
        <f t="shared" si="1"/>
        <v>0.16956599999999999</v>
      </c>
      <c r="K15" s="11">
        <f>SUM(K3:K14)</f>
        <v>0.53587599999999991</v>
      </c>
      <c r="L15" s="11">
        <f t="shared" si="1"/>
        <v>3.2930449999999998</v>
      </c>
      <c r="M15" s="11">
        <f t="shared" si="1"/>
        <v>0</v>
      </c>
      <c r="N15" s="11"/>
      <c r="O15" s="11"/>
      <c r="P15" s="22"/>
      <c r="Q15" s="11"/>
      <c r="R15" s="11"/>
    </row>
    <row r="16" spans="1:18" s="6" customFormat="1" ht="6" customHeight="1" x14ac:dyDescent="0.25">
      <c r="A16" s="3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3"/>
      <c r="Q16" s="5"/>
      <c r="R16" s="5"/>
    </row>
    <row r="17" spans="1:18" s="6" customFormat="1" ht="12" x14ac:dyDescent="0.25">
      <c r="A17" s="13" t="s">
        <v>20</v>
      </c>
      <c r="B17" s="14" t="s">
        <v>82</v>
      </c>
      <c r="C17" s="14" t="s">
        <v>71</v>
      </c>
      <c r="D17" s="15">
        <f>SUM(E17:H17)</f>
        <v>2.9738670000000003</v>
      </c>
      <c r="E17" s="15">
        <v>2.9738670000000003</v>
      </c>
      <c r="F17" s="15"/>
      <c r="G17" s="15"/>
      <c r="H17" s="15"/>
      <c r="I17" s="15"/>
      <c r="J17" s="15"/>
      <c r="K17" s="15">
        <v>2.6696930000000001</v>
      </c>
      <c r="L17" s="15">
        <v>0.304174</v>
      </c>
      <c r="M17" s="15"/>
      <c r="N17" s="15"/>
      <c r="O17" s="15"/>
      <c r="P17" s="19" t="s">
        <v>69</v>
      </c>
      <c r="Q17" s="15"/>
      <c r="R17" s="15"/>
    </row>
    <row r="18" spans="1:18" s="6" customFormat="1" ht="12" x14ac:dyDescent="0.25">
      <c r="A18" s="13" t="s">
        <v>21</v>
      </c>
      <c r="B18" s="14" t="s">
        <v>83</v>
      </c>
      <c r="C18" s="14" t="s">
        <v>114</v>
      </c>
      <c r="D18" s="15">
        <f>SUM(E18:H18)</f>
        <v>0.22799</v>
      </c>
      <c r="E18" s="15">
        <v>0.22799</v>
      </c>
      <c r="F18" s="15"/>
      <c r="G18" s="15"/>
      <c r="H18" s="15"/>
      <c r="I18" s="15">
        <v>0.22799</v>
      </c>
      <c r="J18" s="15"/>
      <c r="K18" s="15"/>
      <c r="L18" s="15"/>
      <c r="M18" s="15"/>
      <c r="N18" s="15"/>
      <c r="O18" s="15"/>
      <c r="P18" s="19"/>
      <c r="Q18" s="15"/>
      <c r="R18" s="15"/>
    </row>
    <row r="19" spans="1:18" s="6" customFormat="1" ht="12" x14ac:dyDescent="0.25">
      <c r="A19" s="38" t="s">
        <v>53</v>
      </c>
      <c r="B19" s="39"/>
      <c r="C19" s="40"/>
      <c r="D19" s="11">
        <f>SUM(D17:D18)</f>
        <v>3.2018570000000004</v>
      </c>
      <c r="E19" s="11">
        <f>SUM(E17:E18)</f>
        <v>3.2018570000000004</v>
      </c>
      <c r="F19" s="11">
        <f>SUM(F17:F18)</f>
        <v>0</v>
      </c>
      <c r="G19" s="11">
        <f t="shared" ref="G19:M19" si="2">SUM(G17:G18)</f>
        <v>0</v>
      </c>
      <c r="H19" s="11">
        <f t="shared" si="2"/>
        <v>0</v>
      </c>
      <c r="I19" s="11">
        <f>SUM(I17:I18)</f>
        <v>0.22799</v>
      </c>
      <c r="J19" s="11">
        <f>SUM(J17:J18)</f>
        <v>0</v>
      </c>
      <c r="K19" s="11">
        <f>SUM(K17:K18)</f>
        <v>2.6696930000000001</v>
      </c>
      <c r="L19" s="11">
        <f>SUM(L17:L18)</f>
        <v>0.304174</v>
      </c>
      <c r="M19" s="11">
        <f t="shared" si="2"/>
        <v>0</v>
      </c>
      <c r="N19" s="11"/>
      <c r="O19" s="11"/>
      <c r="P19" s="22"/>
      <c r="Q19" s="11"/>
      <c r="R19" s="11"/>
    </row>
    <row r="20" spans="1:18" s="6" customFormat="1" ht="5.25" customHeight="1" x14ac:dyDescent="0.25">
      <c r="A20" s="3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3"/>
      <c r="Q20" s="5"/>
      <c r="R20" s="5"/>
    </row>
    <row r="21" spans="1:18" s="6" customFormat="1" ht="12" x14ac:dyDescent="0.25">
      <c r="A21" s="13" t="s">
        <v>22</v>
      </c>
      <c r="B21" s="14" t="s">
        <v>49</v>
      </c>
      <c r="C21" s="14" t="s">
        <v>72</v>
      </c>
      <c r="D21" s="15">
        <f>SUM(E21:H21)</f>
        <v>0.55577399999999999</v>
      </c>
      <c r="E21" s="15">
        <v>0.55577399999999999</v>
      </c>
      <c r="F21" s="15"/>
      <c r="G21" s="15"/>
      <c r="H21" s="15"/>
      <c r="I21" s="15"/>
      <c r="J21" s="15"/>
      <c r="K21" s="15">
        <v>0.208343</v>
      </c>
      <c r="L21" s="15">
        <v>0.34743099999999999</v>
      </c>
      <c r="M21" s="15"/>
      <c r="N21" s="15"/>
      <c r="O21" s="15"/>
      <c r="P21" s="19"/>
      <c r="Q21" s="15"/>
      <c r="R21" s="15"/>
    </row>
    <row r="22" spans="1:18" s="6" customFormat="1" ht="12" x14ac:dyDescent="0.25">
      <c r="A22" s="13" t="s">
        <v>23</v>
      </c>
      <c r="B22" s="14" t="s">
        <v>60</v>
      </c>
      <c r="C22" s="14" t="s">
        <v>72</v>
      </c>
      <c r="D22" s="15">
        <f t="shared" ref="D22:D33" si="3">SUM(E22:H22)</f>
        <v>0.18689899999999998</v>
      </c>
      <c r="E22" s="15">
        <v>0.18689899999999998</v>
      </c>
      <c r="F22" s="15"/>
      <c r="G22" s="15"/>
      <c r="H22" s="15"/>
      <c r="I22" s="15"/>
      <c r="J22" s="15">
        <v>9.0755000000000002E-2</v>
      </c>
      <c r="K22" s="15">
        <v>9.6143999999999993E-2</v>
      </c>
      <c r="L22" s="15"/>
      <c r="M22" s="15"/>
      <c r="N22" s="15"/>
      <c r="O22" s="15"/>
      <c r="P22" s="20" t="s">
        <v>69</v>
      </c>
      <c r="Q22" s="15"/>
      <c r="R22" s="15"/>
    </row>
    <row r="23" spans="1:18" s="6" customFormat="1" ht="12" x14ac:dyDescent="0.25">
      <c r="A23" s="13" t="s">
        <v>24</v>
      </c>
      <c r="B23" s="14" t="s">
        <v>84</v>
      </c>
      <c r="C23" s="14" t="s">
        <v>72</v>
      </c>
      <c r="D23" s="15">
        <f t="shared" si="3"/>
        <v>0.38694000000000001</v>
      </c>
      <c r="E23" s="15">
        <v>0.38694000000000001</v>
      </c>
      <c r="F23" s="15"/>
      <c r="G23" s="15"/>
      <c r="H23" s="15"/>
      <c r="I23" s="15"/>
      <c r="J23" s="15"/>
      <c r="K23" s="15">
        <v>0.121771</v>
      </c>
      <c r="L23" s="15">
        <v>0.26516899999999999</v>
      </c>
      <c r="M23" s="15"/>
      <c r="N23" s="15"/>
      <c r="O23" s="15"/>
      <c r="P23" s="19" t="s">
        <v>69</v>
      </c>
      <c r="Q23" s="15"/>
      <c r="R23" s="15"/>
    </row>
    <row r="24" spans="1:18" s="6" customFormat="1" ht="12" x14ac:dyDescent="0.25">
      <c r="A24" s="13" t="s">
        <v>25</v>
      </c>
      <c r="B24" s="14" t="s">
        <v>85</v>
      </c>
      <c r="C24" s="14" t="s">
        <v>72</v>
      </c>
      <c r="D24" s="15">
        <f t="shared" si="3"/>
        <v>8.5681999999999994E-2</v>
      </c>
      <c r="E24" s="15">
        <v>8.5681999999999994E-2</v>
      </c>
      <c r="F24" s="15"/>
      <c r="G24" s="15"/>
      <c r="H24" s="15"/>
      <c r="I24" s="15"/>
      <c r="J24" s="15"/>
      <c r="K24" s="15">
        <v>5.4120000000000001E-3</v>
      </c>
      <c r="L24" s="15">
        <v>8.0269999999999994E-2</v>
      </c>
      <c r="M24" s="15"/>
      <c r="N24" s="15"/>
      <c r="O24" s="15"/>
      <c r="P24" s="19"/>
      <c r="Q24" s="15"/>
      <c r="R24" s="15"/>
    </row>
    <row r="25" spans="1:18" s="6" customFormat="1" ht="12" x14ac:dyDescent="0.25">
      <c r="A25" s="13" t="s">
        <v>26</v>
      </c>
      <c r="B25" s="14" t="s">
        <v>86</v>
      </c>
      <c r="C25" s="14" t="s">
        <v>72</v>
      </c>
      <c r="D25" s="15">
        <f t="shared" si="3"/>
        <v>8.1654999999999991E-2</v>
      </c>
      <c r="E25" s="15">
        <v>8.1654999999999991E-2</v>
      </c>
      <c r="F25" s="15"/>
      <c r="G25" s="15"/>
      <c r="H25" s="15"/>
      <c r="I25" s="15"/>
      <c r="J25" s="15">
        <v>2.6200000000000003E-4</v>
      </c>
      <c r="K25" s="15">
        <v>8.1392999999999993E-2</v>
      </c>
      <c r="L25" s="15"/>
      <c r="M25" s="15"/>
      <c r="N25" s="15"/>
      <c r="O25" s="15"/>
      <c r="P25" s="20" t="s">
        <v>69</v>
      </c>
      <c r="Q25" s="15"/>
      <c r="R25" s="15"/>
    </row>
    <row r="26" spans="1:18" s="6" customFormat="1" ht="12" x14ac:dyDescent="0.25">
      <c r="A26" s="13" t="s">
        <v>27</v>
      </c>
      <c r="B26" s="14" t="s">
        <v>87</v>
      </c>
      <c r="C26" s="14" t="s">
        <v>72</v>
      </c>
      <c r="D26" s="15">
        <f t="shared" si="3"/>
        <v>0.21367899999999998</v>
      </c>
      <c r="E26" s="15">
        <v>0.21367899999999998</v>
      </c>
      <c r="F26" s="15"/>
      <c r="G26" s="15"/>
      <c r="H26" s="15"/>
      <c r="I26" s="15"/>
      <c r="J26" s="15">
        <v>2.1691999999999999E-2</v>
      </c>
      <c r="K26" s="15">
        <v>0.19198699999999999</v>
      </c>
      <c r="L26" s="15"/>
      <c r="M26" s="15"/>
      <c r="N26" s="15"/>
      <c r="O26" s="15"/>
      <c r="P26" s="19" t="s">
        <v>69</v>
      </c>
      <c r="Q26" s="15"/>
      <c r="R26" s="15"/>
    </row>
    <row r="27" spans="1:18" s="6" customFormat="1" ht="12" x14ac:dyDescent="0.25">
      <c r="A27" s="13" t="s">
        <v>28</v>
      </c>
      <c r="B27" s="14" t="s">
        <v>88</v>
      </c>
      <c r="C27" s="14" t="s">
        <v>72</v>
      </c>
      <c r="D27" s="15">
        <f t="shared" si="3"/>
        <v>0.35718099999999997</v>
      </c>
      <c r="E27" s="15">
        <v>0.35718099999999997</v>
      </c>
      <c r="F27" s="15"/>
      <c r="G27" s="15"/>
      <c r="H27" s="15"/>
      <c r="I27" s="15"/>
      <c r="J27" s="15">
        <v>0.14118600000000001</v>
      </c>
      <c r="K27" s="15">
        <v>0.21599499999999999</v>
      </c>
      <c r="L27" s="15"/>
      <c r="M27" s="15"/>
      <c r="N27" s="15"/>
      <c r="O27" s="15"/>
      <c r="P27" s="19" t="s">
        <v>69</v>
      </c>
      <c r="Q27" s="15"/>
      <c r="R27" s="15"/>
    </row>
    <row r="28" spans="1:18" s="6" customFormat="1" ht="12" x14ac:dyDescent="0.25">
      <c r="A28" s="13" t="s">
        <v>29</v>
      </c>
      <c r="B28" s="14" t="s">
        <v>89</v>
      </c>
      <c r="C28" s="14" t="s">
        <v>72</v>
      </c>
      <c r="D28" s="15">
        <f t="shared" si="3"/>
        <v>8.7373000000000006E-2</v>
      </c>
      <c r="E28" s="15"/>
      <c r="F28" s="15"/>
      <c r="G28" s="15">
        <v>8.7373000000000006E-2</v>
      </c>
      <c r="H28" s="15"/>
      <c r="I28" s="15"/>
      <c r="J28" s="15">
        <v>8.7373000000000006E-2</v>
      </c>
      <c r="K28" s="15"/>
      <c r="L28" s="15"/>
      <c r="M28" s="15"/>
      <c r="N28" s="15"/>
      <c r="O28" s="15"/>
      <c r="P28" s="19" t="s">
        <v>69</v>
      </c>
      <c r="Q28" s="15"/>
      <c r="R28" s="15"/>
    </row>
    <row r="29" spans="1:18" s="6" customFormat="1" ht="12" x14ac:dyDescent="0.25">
      <c r="A29" s="13" t="s">
        <v>30</v>
      </c>
      <c r="B29" s="14" t="s">
        <v>90</v>
      </c>
      <c r="C29" s="14" t="s">
        <v>72</v>
      </c>
      <c r="D29" s="15">
        <f t="shared" si="3"/>
        <v>0.10560799999999999</v>
      </c>
      <c r="E29" s="15">
        <v>2.9638000000000001E-2</v>
      </c>
      <c r="F29" s="15"/>
      <c r="G29" s="15"/>
      <c r="H29" s="15">
        <v>7.5969999999999996E-2</v>
      </c>
      <c r="I29" s="15">
        <v>8.7913999999999992E-2</v>
      </c>
      <c r="J29" s="15"/>
      <c r="K29" s="15"/>
      <c r="L29" s="15">
        <v>1.7694000000000001E-2</v>
      </c>
      <c r="M29" s="15"/>
      <c r="N29" s="15"/>
      <c r="O29" s="15"/>
      <c r="P29" s="19"/>
      <c r="Q29" s="15"/>
      <c r="R29" s="15"/>
    </row>
    <row r="30" spans="1:18" s="6" customFormat="1" ht="12" x14ac:dyDescent="0.25">
      <c r="A30" s="13" t="s">
        <v>31</v>
      </c>
      <c r="B30" s="14" t="s">
        <v>91</v>
      </c>
      <c r="C30" s="14" t="s">
        <v>72</v>
      </c>
      <c r="D30" s="15">
        <f t="shared" si="3"/>
        <v>4.5594000000000003E-2</v>
      </c>
      <c r="E30" s="15">
        <v>4.5594000000000003E-2</v>
      </c>
      <c r="F30" s="15"/>
      <c r="G30" s="15"/>
      <c r="H30" s="15"/>
      <c r="I30" s="15"/>
      <c r="J30" s="15"/>
      <c r="K30" s="15"/>
      <c r="L30" s="15">
        <v>4.5594000000000003E-2</v>
      </c>
      <c r="M30" s="15"/>
      <c r="N30" s="15"/>
      <c r="O30" s="15"/>
      <c r="P30" s="18"/>
      <c r="Q30" s="15"/>
      <c r="R30" s="15"/>
    </row>
    <row r="31" spans="1:18" s="6" customFormat="1" ht="12" x14ac:dyDescent="0.25">
      <c r="A31" s="13" t="s">
        <v>32</v>
      </c>
      <c r="B31" s="14" t="s">
        <v>92</v>
      </c>
      <c r="C31" s="14" t="s">
        <v>72</v>
      </c>
      <c r="D31" s="15">
        <f t="shared" si="3"/>
        <v>1.8953999999999999E-2</v>
      </c>
      <c r="E31" s="15">
        <v>1.8953999999999999E-2</v>
      </c>
      <c r="F31" s="15"/>
      <c r="G31" s="15"/>
      <c r="H31" s="15"/>
      <c r="I31" s="15"/>
      <c r="J31" s="15"/>
      <c r="K31" s="15">
        <v>1.8953999999999999E-2</v>
      </c>
      <c r="L31" s="15"/>
      <c r="M31" s="15"/>
      <c r="N31" s="15"/>
      <c r="O31" s="15"/>
      <c r="P31" s="18"/>
      <c r="Q31" s="15"/>
      <c r="R31" s="15"/>
    </row>
    <row r="32" spans="1:18" s="6" customFormat="1" ht="12" x14ac:dyDescent="0.25">
      <c r="A32" s="13" t="s">
        <v>33</v>
      </c>
      <c r="B32" s="14" t="s">
        <v>93</v>
      </c>
      <c r="C32" s="14" t="s">
        <v>72</v>
      </c>
      <c r="D32" s="15">
        <f t="shared" si="3"/>
        <v>7.2290999999999994E-2</v>
      </c>
      <c r="E32" s="15">
        <v>7.2290999999999994E-2</v>
      </c>
      <c r="F32" s="15"/>
      <c r="G32" s="15"/>
      <c r="H32" s="15"/>
      <c r="I32" s="15"/>
      <c r="J32" s="15"/>
      <c r="K32" s="15">
        <v>7.2290999999999994E-2</v>
      </c>
      <c r="L32" s="15"/>
      <c r="M32" s="15"/>
      <c r="N32" s="15"/>
      <c r="O32" s="15"/>
      <c r="P32" s="19"/>
      <c r="Q32" s="15"/>
      <c r="R32" s="15"/>
    </row>
    <row r="33" spans="1:18" s="6" customFormat="1" ht="12" x14ac:dyDescent="0.25">
      <c r="A33" s="13" t="s">
        <v>34</v>
      </c>
      <c r="B33" s="14" t="s">
        <v>94</v>
      </c>
      <c r="C33" s="14" t="s">
        <v>72</v>
      </c>
      <c r="D33" s="15">
        <f t="shared" si="3"/>
        <v>0.17742000000000002</v>
      </c>
      <c r="E33" s="15">
        <v>0.17742000000000002</v>
      </c>
      <c r="F33" s="15"/>
      <c r="G33" s="15"/>
      <c r="H33" s="15"/>
      <c r="I33" s="15">
        <v>0.108295</v>
      </c>
      <c r="J33" s="15"/>
      <c r="K33" s="15"/>
      <c r="L33" s="15">
        <v>6.9125000000000006E-2</v>
      </c>
      <c r="M33" s="15"/>
      <c r="N33" s="15"/>
      <c r="O33" s="15"/>
      <c r="P33" s="19" t="s">
        <v>69</v>
      </c>
      <c r="Q33" s="15"/>
      <c r="R33" s="15"/>
    </row>
    <row r="34" spans="1:18" s="6" customFormat="1" x14ac:dyDescent="0.3">
      <c r="A34" s="41" t="s">
        <v>54</v>
      </c>
      <c r="B34" s="42"/>
      <c r="C34" s="42"/>
      <c r="D34" s="11">
        <f t="shared" ref="D34:M34" si="4">SUM(D21:D33)</f>
        <v>2.3750499999999999</v>
      </c>
      <c r="E34" s="11">
        <f t="shared" si="4"/>
        <v>2.2117070000000001</v>
      </c>
      <c r="F34" s="11">
        <f t="shared" si="4"/>
        <v>0</v>
      </c>
      <c r="G34" s="11">
        <f t="shared" si="4"/>
        <v>8.7373000000000006E-2</v>
      </c>
      <c r="H34" s="11">
        <f t="shared" si="4"/>
        <v>7.5969999999999996E-2</v>
      </c>
      <c r="I34" s="11">
        <f t="shared" si="4"/>
        <v>0.19620899999999999</v>
      </c>
      <c r="J34" s="11">
        <f t="shared" si="4"/>
        <v>0.34126800000000002</v>
      </c>
      <c r="K34" s="11">
        <f>SUM(K21:K33)</f>
        <v>1.0122900000000001</v>
      </c>
      <c r="L34" s="11">
        <f t="shared" si="4"/>
        <v>0.82528299999999999</v>
      </c>
      <c r="M34" s="11">
        <f t="shared" si="4"/>
        <v>0</v>
      </c>
      <c r="N34" s="11"/>
      <c r="O34" s="11"/>
      <c r="P34" s="22"/>
      <c r="Q34" s="11"/>
      <c r="R34" s="11"/>
    </row>
    <row r="35" spans="1:18" s="6" customFormat="1" ht="6" customHeight="1" x14ac:dyDescent="0.25">
      <c r="A35" s="3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23"/>
      <c r="Q35" s="5"/>
      <c r="R35" s="5"/>
    </row>
    <row r="36" spans="1:18" s="6" customFormat="1" ht="12" x14ac:dyDescent="0.25">
      <c r="A36" s="8" t="s">
        <v>35</v>
      </c>
      <c r="B36" s="9" t="s">
        <v>96</v>
      </c>
      <c r="C36" s="9" t="s">
        <v>98</v>
      </c>
      <c r="D36" s="10">
        <f>SUM(E36:H36)</f>
        <v>0.494338</v>
      </c>
      <c r="E36" s="10">
        <v>0.494338</v>
      </c>
      <c r="F36" s="10"/>
      <c r="G36" s="10"/>
      <c r="H36" s="10"/>
      <c r="I36" s="10"/>
      <c r="J36" s="10">
        <v>0.494338</v>
      </c>
      <c r="K36" s="10"/>
      <c r="L36" s="10"/>
      <c r="M36" s="10"/>
      <c r="N36" s="10"/>
      <c r="O36" s="10"/>
      <c r="P36" s="24"/>
      <c r="Q36" s="10"/>
      <c r="R36" s="10"/>
    </row>
    <row r="37" spans="1:18" s="6" customFormat="1" ht="12" x14ac:dyDescent="0.25">
      <c r="A37" s="8" t="s">
        <v>36</v>
      </c>
      <c r="B37" s="9" t="s">
        <v>97</v>
      </c>
      <c r="C37" s="9" t="s">
        <v>99</v>
      </c>
      <c r="D37" s="10">
        <f>SUM(E37:H37)</f>
        <v>0.15020500000000001</v>
      </c>
      <c r="E37" s="10">
        <v>0.15020500000000001</v>
      </c>
      <c r="F37" s="10"/>
      <c r="G37" s="10"/>
      <c r="H37" s="10"/>
      <c r="I37" s="10"/>
      <c r="J37" s="10"/>
      <c r="K37" s="10"/>
      <c r="L37" s="10">
        <v>0.15020500000000001</v>
      </c>
      <c r="M37" s="10"/>
      <c r="N37" s="10"/>
      <c r="O37" s="10"/>
      <c r="P37" s="24"/>
      <c r="Q37" s="10"/>
      <c r="R37" s="10"/>
    </row>
    <row r="38" spans="1:18" s="6" customFormat="1" x14ac:dyDescent="0.3">
      <c r="A38" s="41" t="s">
        <v>95</v>
      </c>
      <c r="B38" s="42"/>
      <c r="C38" s="42"/>
      <c r="D38" s="11">
        <f t="shared" ref="D38:M38" si="5">SUM(D36:D37)</f>
        <v>0.64454299999999998</v>
      </c>
      <c r="E38" s="11">
        <f t="shared" si="5"/>
        <v>0.64454299999999998</v>
      </c>
      <c r="F38" s="11">
        <f t="shared" si="5"/>
        <v>0</v>
      </c>
      <c r="G38" s="11">
        <f t="shared" si="5"/>
        <v>0</v>
      </c>
      <c r="H38" s="11">
        <f t="shared" si="5"/>
        <v>0</v>
      </c>
      <c r="I38" s="11">
        <f t="shared" si="5"/>
        <v>0</v>
      </c>
      <c r="J38" s="11">
        <f t="shared" si="5"/>
        <v>0.494338</v>
      </c>
      <c r="K38" s="11">
        <f t="shared" si="5"/>
        <v>0</v>
      </c>
      <c r="L38" s="11">
        <f t="shared" si="5"/>
        <v>0.15020500000000001</v>
      </c>
      <c r="M38" s="11">
        <f t="shared" si="5"/>
        <v>0</v>
      </c>
      <c r="N38" s="11"/>
      <c r="O38" s="11"/>
      <c r="P38" s="22"/>
      <c r="Q38" s="11"/>
      <c r="R38" s="11"/>
    </row>
    <row r="39" spans="1:18" s="6" customFormat="1" ht="6" customHeight="1" x14ac:dyDescent="0.25">
      <c r="A39" s="3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23"/>
      <c r="Q39" s="5"/>
      <c r="R39" s="5"/>
    </row>
    <row r="40" spans="1:18" s="6" customFormat="1" ht="12" customHeight="1" x14ac:dyDescent="0.25">
      <c r="A40" s="8" t="s">
        <v>37</v>
      </c>
      <c r="B40" s="9" t="s">
        <v>100</v>
      </c>
      <c r="C40" s="9" t="s">
        <v>101</v>
      </c>
      <c r="D40" s="10">
        <f>SUM(E40:H40)</f>
        <v>0.12625700000000001</v>
      </c>
      <c r="E40" s="10">
        <v>0.12625700000000001</v>
      </c>
      <c r="F40" s="10"/>
      <c r="G40" s="10"/>
      <c r="H40" s="10"/>
      <c r="I40" s="10"/>
      <c r="J40" s="10">
        <v>0.12625700000000001</v>
      </c>
      <c r="K40" s="10"/>
      <c r="L40" s="10"/>
      <c r="M40" s="10"/>
      <c r="N40" s="10"/>
      <c r="O40" s="10"/>
      <c r="P40" s="24"/>
      <c r="Q40" s="10"/>
      <c r="R40" s="10"/>
    </row>
    <row r="41" spans="1:18" s="50" customFormat="1" ht="12" x14ac:dyDescent="0.25">
      <c r="A41" s="46" t="s">
        <v>38</v>
      </c>
      <c r="B41" s="47" t="s">
        <v>115</v>
      </c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  <c r="Q41" s="48"/>
      <c r="R41" s="48"/>
    </row>
    <row r="42" spans="1:18" s="6" customFormat="1" ht="12" x14ac:dyDescent="0.25">
      <c r="A42" s="38" t="s">
        <v>102</v>
      </c>
      <c r="B42" s="39"/>
      <c r="C42" s="40"/>
      <c r="D42" s="11">
        <f t="shared" ref="D42:M42" si="6">SUM(D40:D41)</f>
        <v>0.12625700000000001</v>
      </c>
      <c r="E42" s="11">
        <f t="shared" si="6"/>
        <v>0.12625700000000001</v>
      </c>
      <c r="F42" s="11">
        <f t="shared" si="6"/>
        <v>0</v>
      </c>
      <c r="G42" s="11">
        <f t="shared" si="6"/>
        <v>0</v>
      </c>
      <c r="H42" s="11">
        <f t="shared" si="6"/>
        <v>0</v>
      </c>
      <c r="I42" s="11">
        <f t="shared" si="6"/>
        <v>0</v>
      </c>
      <c r="J42" s="11">
        <f t="shared" si="6"/>
        <v>0.12625700000000001</v>
      </c>
      <c r="K42" s="11">
        <f t="shared" si="6"/>
        <v>0</v>
      </c>
      <c r="L42" s="11">
        <f t="shared" si="6"/>
        <v>0</v>
      </c>
      <c r="M42" s="11">
        <f t="shared" si="6"/>
        <v>0</v>
      </c>
      <c r="N42" s="11"/>
      <c r="O42" s="11"/>
      <c r="P42" s="22"/>
      <c r="Q42" s="11"/>
      <c r="R42" s="11"/>
    </row>
    <row r="43" spans="1:18" s="6" customFormat="1" ht="6" customHeight="1" x14ac:dyDescent="0.25">
      <c r="A43" s="3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23"/>
      <c r="Q43" s="5"/>
      <c r="R43" s="5"/>
    </row>
    <row r="44" spans="1:18" s="6" customFormat="1" ht="12" x14ac:dyDescent="0.25">
      <c r="A44" s="13" t="s">
        <v>39</v>
      </c>
      <c r="B44" s="14" t="s">
        <v>103</v>
      </c>
      <c r="C44" s="14" t="s">
        <v>73</v>
      </c>
      <c r="D44" s="15">
        <f>SUM(E44:H44)</f>
        <v>0.20380499999999999</v>
      </c>
      <c r="E44" s="15">
        <v>0.20380499999999999</v>
      </c>
      <c r="F44" s="15"/>
      <c r="G44" s="15"/>
      <c r="H44" s="15"/>
      <c r="I44" s="15"/>
      <c r="J44" s="15">
        <v>0.20333899999999999</v>
      </c>
      <c r="K44" s="15">
        <v>4.66E-4</v>
      </c>
      <c r="L44" s="15"/>
      <c r="M44" s="15"/>
      <c r="N44" s="15"/>
      <c r="O44" s="15"/>
      <c r="P44" s="19" t="s">
        <v>69</v>
      </c>
      <c r="Q44" s="15"/>
      <c r="R44" s="15"/>
    </row>
    <row r="45" spans="1:18" s="6" customFormat="1" ht="12" x14ac:dyDescent="0.25">
      <c r="A45" s="13" t="s">
        <v>40</v>
      </c>
      <c r="B45" s="14" t="s">
        <v>104</v>
      </c>
      <c r="C45" s="14" t="s">
        <v>73</v>
      </c>
      <c r="D45" s="15">
        <f t="shared" ref="D45:D53" si="7">SUM(E45:H45)</f>
        <v>7.4785000000000004E-2</v>
      </c>
      <c r="E45" s="15">
        <v>7.4785000000000004E-2</v>
      </c>
      <c r="F45" s="15"/>
      <c r="G45" s="15"/>
      <c r="H45" s="15"/>
      <c r="I45" s="15"/>
      <c r="J45" s="15">
        <v>7.4785000000000004E-2</v>
      </c>
      <c r="K45" s="15"/>
      <c r="L45" s="15"/>
      <c r="M45" s="15"/>
      <c r="N45" s="15"/>
      <c r="O45" s="15"/>
      <c r="P45" s="19" t="s">
        <v>69</v>
      </c>
      <c r="Q45" s="15"/>
      <c r="R45" s="15"/>
    </row>
    <row r="46" spans="1:18" s="6" customFormat="1" ht="12" x14ac:dyDescent="0.25">
      <c r="A46" s="13" t="s">
        <v>41</v>
      </c>
      <c r="B46" s="14" t="s">
        <v>105</v>
      </c>
      <c r="C46" s="14" t="s">
        <v>73</v>
      </c>
      <c r="D46" s="15">
        <f t="shared" si="7"/>
        <v>0.13040000000000002</v>
      </c>
      <c r="E46" s="15">
        <v>0.13040000000000002</v>
      </c>
      <c r="F46" s="15"/>
      <c r="G46" s="15"/>
      <c r="H46" s="15"/>
      <c r="I46" s="15"/>
      <c r="J46" s="15">
        <v>2.5394E-2</v>
      </c>
      <c r="K46" s="15">
        <v>0.105006</v>
      </c>
      <c r="L46" s="15"/>
      <c r="M46" s="15"/>
      <c r="N46" s="15"/>
      <c r="O46" s="15"/>
      <c r="P46" s="19" t="s">
        <v>69</v>
      </c>
      <c r="Q46" s="15"/>
      <c r="R46" s="15"/>
    </row>
    <row r="47" spans="1:18" s="6" customFormat="1" ht="12" x14ac:dyDescent="0.25">
      <c r="A47" s="13" t="s">
        <v>42</v>
      </c>
      <c r="B47" s="14" t="s">
        <v>106</v>
      </c>
      <c r="C47" s="14" t="s">
        <v>73</v>
      </c>
      <c r="D47" s="15">
        <f t="shared" si="7"/>
        <v>6.9150000000000003E-2</v>
      </c>
      <c r="E47" s="15">
        <v>6.9150000000000003E-2</v>
      </c>
      <c r="F47" s="15"/>
      <c r="G47" s="15"/>
      <c r="H47" s="15"/>
      <c r="I47" s="15"/>
      <c r="J47" s="15"/>
      <c r="K47" s="15">
        <v>6.9150000000000003E-2</v>
      </c>
      <c r="L47" s="15"/>
      <c r="M47" s="15"/>
      <c r="N47" s="15"/>
      <c r="O47" s="15"/>
      <c r="P47" s="19" t="s">
        <v>69</v>
      </c>
      <c r="Q47" s="15"/>
      <c r="R47" s="15"/>
    </row>
    <row r="48" spans="1:18" s="6" customFormat="1" ht="12" x14ac:dyDescent="0.25">
      <c r="A48" s="13" t="s">
        <v>43</v>
      </c>
      <c r="B48" s="14" t="s">
        <v>107</v>
      </c>
      <c r="C48" s="14" t="s">
        <v>73</v>
      </c>
      <c r="D48" s="15">
        <f t="shared" si="7"/>
        <v>0.38656400000000002</v>
      </c>
      <c r="E48" s="15">
        <v>0.38656400000000002</v>
      </c>
      <c r="F48" s="15"/>
      <c r="G48" s="15"/>
      <c r="H48" s="15"/>
      <c r="I48" s="15"/>
      <c r="J48" s="15">
        <v>0.23746800000000001</v>
      </c>
      <c r="K48" s="15">
        <v>0.14909600000000001</v>
      </c>
      <c r="L48" s="15"/>
      <c r="M48" s="15"/>
      <c r="N48" s="15"/>
      <c r="O48" s="15"/>
      <c r="P48" s="19" t="s">
        <v>69</v>
      </c>
      <c r="Q48" s="15"/>
      <c r="R48" s="15"/>
    </row>
    <row r="49" spans="1:18" s="6" customFormat="1" ht="12" x14ac:dyDescent="0.25">
      <c r="A49" s="13" t="s">
        <v>44</v>
      </c>
      <c r="B49" s="14" t="s">
        <v>108</v>
      </c>
      <c r="C49" s="14" t="s">
        <v>73</v>
      </c>
      <c r="D49" s="15">
        <f t="shared" si="7"/>
        <v>0.26477400000000001</v>
      </c>
      <c r="E49" s="15">
        <v>0.26477400000000001</v>
      </c>
      <c r="F49" s="15"/>
      <c r="G49" s="15"/>
      <c r="H49" s="15"/>
      <c r="I49" s="15"/>
      <c r="J49" s="15">
        <v>0.241201</v>
      </c>
      <c r="K49" s="15">
        <v>2.3573E-2</v>
      </c>
      <c r="L49" s="15"/>
      <c r="M49" s="15"/>
      <c r="N49" s="15"/>
      <c r="O49" s="15"/>
      <c r="P49" s="19" t="s">
        <v>69</v>
      </c>
      <c r="Q49" s="15"/>
      <c r="R49" s="15"/>
    </row>
    <row r="50" spans="1:18" s="6" customFormat="1" ht="12" x14ac:dyDescent="0.25">
      <c r="A50" s="13" t="s">
        <v>45</v>
      </c>
      <c r="B50" s="14" t="s">
        <v>109</v>
      </c>
      <c r="C50" s="14" t="s">
        <v>73</v>
      </c>
      <c r="D50" s="15">
        <f t="shared" si="7"/>
        <v>0.41211799999999998</v>
      </c>
      <c r="E50" s="15">
        <v>0.41211799999999998</v>
      </c>
      <c r="F50" s="15"/>
      <c r="G50" s="15"/>
      <c r="H50" s="15"/>
      <c r="I50" s="15"/>
      <c r="J50" s="15"/>
      <c r="K50" s="15">
        <v>0.41211799999999998</v>
      </c>
      <c r="L50" s="15"/>
      <c r="M50" s="15"/>
      <c r="N50" s="15"/>
      <c r="O50" s="15"/>
      <c r="P50" s="19" t="s">
        <v>69</v>
      </c>
      <c r="Q50" s="15"/>
      <c r="R50" s="15"/>
    </row>
    <row r="51" spans="1:18" s="6" customFormat="1" ht="12" x14ac:dyDescent="0.25">
      <c r="A51" s="13" t="s">
        <v>46</v>
      </c>
      <c r="B51" s="14" t="s">
        <v>110</v>
      </c>
      <c r="C51" s="14" t="s">
        <v>73</v>
      </c>
      <c r="D51" s="15">
        <f t="shared" si="7"/>
        <v>0.40185400000000004</v>
      </c>
      <c r="E51" s="15">
        <v>0.40185400000000004</v>
      </c>
      <c r="F51" s="15"/>
      <c r="G51" s="15"/>
      <c r="H51" s="15"/>
      <c r="I51" s="15"/>
      <c r="J51" s="15">
        <v>3.63E-3</v>
      </c>
      <c r="K51" s="15">
        <v>0.39822400000000002</v>
      </c>
      <c r="L51" s="15"/>
      <c r="M51" s="15"/>
      <c r="N51" s="15"/>
      <c r="O51" s="15"/>
      <c r="P51" s="19" t="s">
        <v>69</v>
      </c>
      <c r="Q51" s="15"/>
      <c r="R51" s="15"/>
    </row>
    <row r="52" spans="1:18" s="6" customFormat="1" ht="12" x14ac:dyDescent="0.25">
      <c r="A52" s="13" t="s">
        <v>47</v>
      </c>
      <c r="B52" s="14" t="s">
        <v>111</v>
      </c>
      <c r="C52" s="14" t="s">
        <v>73</v>
      </c>
      <c r="D52" s="15">
        <f t="shared" si="7"/>
        <v>0.114968</v>
      </c>
      <c r="E52" s="15">
        <v>0.114968</v>
      </c>
      <c r="F52" s="15"/>
      <c r="G52" s="15"/>
      <c r="H52" s="15"/>
      <c r="I52" s="15">
        <v>0.114968</v>
      </c>
      <c r="J52" s="15"/>
      <c r="K52" s="15"/>
      <c r="L52" s="15"/>
      <c r="M52" s="15"/>
      <c r="N52" s="15"/>
      <c r="O52" s="15"/>
      <c r="P52" s="19"/>
      <c r="Q52" s="15"/>
      <c r="R52" s="15"/>
    </row>
    <row r="53" spans="1:18" s="6" customFormat="1" ht="12" x14ac:dyDescent="0.25">
      <c r="A53" s="13" t="s">
        <v>48</v>
      </c>
      <c r="B53" s="14" t="s">
        <v>112</v>
      </c>
      <c r="C53" s="14" t="s">
        <v>73</v>
      </c>
      <c r="D53" s="15">
        <f t="shared" si="7"/>
        <v>0.18383099999999999</v>
      </c>
      <c r="E53" s="15">
        <v>0.18383099999999999</v>
      </c>
      <c r="F53" s="15"/>
      <c r="G53" s="15"/>
      <c r="H53" s="15"/>
      <c r="I53" s="15">
        <v>0.18383099999999999</v>
      </c>
      <c r="J53" s="15"/>
      <c r="K53" s="15"/>
      <c r="L53" s="15"/>
      <c r="M53" s="15"/>
      <c r="N53" s="15"/>
      <c r="O53" s="15"/>
      <c r="P53" s="19" t="s">
        <v>69</v>
      </c>
      <c r="Q53" s="15"/>
      <c r="R53" s="15"/>
    </row>
    <row r="54" spans="1:18" s="6" customFormat="1" ht="6" customHeight="1" x14ac:dyDescent="0.25">
      <c r="A54" s="3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23"/>
      <c r="Q54" s="5"/>
      <c r="R54" s="5"/>
    </row>
    <row r="55" spans="1:18" s="6" customFormat="1" x14ac:dyDescent="0.3">
      <c r="A55" s="41" t="s">
        <v>55</v>
      </c>
      <c r="B55" s="42"/>
      <c r="C55" s="42"/>
      <c r="D55" s="11">
        <f t="shared" ref="D55:M55" si="8">SUM(D44:D53)</f>
        <v>2.2422490000000002</v>
      </c>
      <c r="E55" s="11">
        <f t="shared" si="8"/>
        <v>2.2422490000000002</v>
      </c>
      <c r="F55" s="11">
        <f t="shared" si="8"/>
        <v>0</v>
      </c>
      <c r="G55" s="11">
        <f t="shared" si="8"/>
        <v>0</v>
      </c>
      <c r="H55" s="11">
        <f t="shared" si="8"/>
        <v>0</v>
      </c>
      <c r="I55" s="11">
        <f t="shared" si="8"/>
        <v>0.29879899999999998</v>
      </c>
      <c r="J55" s="11">
        <f t="shared" si="8"/>
        <v>0.78581699999999999</v>
      </c>
      <c r="K55" s="11">
        <f>SUM(K44:K53)</f>
        <v>1.1576330000000001</v>
      </c>
      <c r="L55" s="11">
        <f t="shared" si="8"/>
        <v>0</v>
      </c>
      <c r="M55" s="11">
        <f t="shared" si="8"/>
        <v>0</v>
      </c>
      <c r="N55" s="11"/>
      <c r="O55" s="11"/>
      <c r="P55" s="22"/>
      <c r="Q55" s="11"/>
      <c r="R55" s="11"/>
    </row>
    <row r="56" spans="1:18" s="6" customFormat="1" ht="6" customHeight="1" x14ac:dyDescent="0.25">
      <c r="A56" s="3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3">
      <c r="A57" s="43" t="s">
        <v>56</v>
      </c>
      <c r="B57" s="44"/>
      <c r="C57" s="45"/>
      <c r="D57" s="12">
        <f>D55+D42+D38+D34+D19+D15</f>
        <v>15.642755000000001</v>
      </c>
      <c r="E57" s="12">
        <f>E55+E42+E38+E34+E19+E15</f>
        <v>15.479412</v>
      </c>
      <c r="F57" s="12">
        <f t="shared" ref="F57" si="9">F55+F42+F38+F34+F19+F15</f>
        <v>0</v>
      </c>
      <c r="G57" s="12">
        <f t="shared" ref="G57:M57" si="10">G55+G42+G38+G34+G19+G15</f>
        <v>8.7373000000000006E-2</v>
      </c>
      <c r="H57" s="12">
        <f t="shared" si="10"/>
        <v>7.5969999999999996E-2</v>
      </c>
      <c r="I57" s="12">
        <f t="shared" si="10"/>
        <v>3.7773100000000004</v>
      </c>
      <c r="J57" s="12">
        <f t="shared" si="10"/>
        <v>1.917246</v>
      </c>
      <c r="K57" s="12">
        <f>K55+K42+K38+K34+K19+K15</f>
        <v>5.3754920000000004</v>
      </c>
      <c r="L57" s="12">
        <f t="shared" si="10"/>
        <v>4.5727069999999994</v>
      </c>
      <c r="M57" s="12">
        <f t="shared" si="10"/>
        <v>0</v>
      </c>
      <c r="N57" s="12"/>
      <c r="O57" s="12"/>
      <c r="P57" s="12"/>
      <c r="Q57" s="12"/>
      <c r="R57" s="12"/>
    </row>
    <row r="58" spans="1:18" ht="6.75" customHeight="1" x14ac:dyDescent="0.3">
      <c r="G58" s="17"/>
    </row>
  </sheetData>
  <mergeCells count="18">
    <mergeCell ref="A42:C42"/>
    <mergeCell ref="A55:C55"/>
    <mergeCell ref="A57:C57"/>
    <mergeCell ref="A15:C15"/>
    <mergeCell ref="A19:C19"/>
    <mergeCell ref="A34:C34"/>
    <mergeCell ref="A38:C38"/>
    <mergeCell ref="A1:A2"/>
    <mergeCell ref="B1:B2"/>
    <mergeCell ref="C1:C2"/>
    <mergeCell ref="D1:D2"/>
    <mergeCell ref="I1:M1"/>
    <mergeCell ref="E1:H1"/>
    <mergeCell ref="P1:P2"/>
    <mergeCell ref="O1:O2"/>
    <mergeCell ref="N1:N2"/>
    <mergeCell ref="Q1:Q2"/>
    <mergeCell ref="R1:R2"/>
  </mergeCells>
  <phoneticPr fontId="23" type="noConversion"/>
  <pageMargins left="0.70866141732283472" right="0.31496062992125984" top="0.78740157480314965" bottom="0.78740157480314965" header="0.31496062992125984" footer="0.31496062992125984"/>
  <pageSetup paperSize="8" orientation="landscape" r:id="rId1"/>
  <headerFooter>
    <oddHeader>&amp;LPříloha P.2. Tabulka vyhodnocení předpokládaných důsledků vymezení ploch změn na ZPF&amp;RÚzemní plán Luštěnice - odůvodnění</oddHeader>
    <oddFooter>&amp;R&amp;P</oddFooter>
  </headerFooter>
  <ignoredErrors>
    <ignoredError sqref="D6:D7 D11 D29 D33 D52:D53 D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Export_Output</vt:lpstr>
      <vt:lpstr>Databaze</vt:lpstr>
      <vt:lpstr>Export_Output!Názvy_tisku</vt:lpstr>
      <vt:lpstr>Export_Output!Oblast_tisku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Veronika Šindlerová</cp:lastModifiedBy>
  <cp:lastPrinted>2021-01-04T18:49:49Z</cp:lastPrinted>
  <dcterms:created xsi:type="dcterms:W3CDTF">2018-04-05T21:27:37Z</dcterms:created>
  <dcterms:modified xsi:type="dcterms:W3CDTF">2021-08-15T15:15:14Z</dcterms:modified>
</cp:coreProperties>
</file>